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50" yWindow="105" windowWidth="9660" windowHeight="10380"/>
  </bookViews>
  <sheets>
    <sheet name="Tabelle1" sheetId="3" r:id="rId1"/>
    <sheet name="Tabelle2" sheetId="1" r:id="rId2"/>
    <sheet name="Tabelle3" sheetId="4" r:id="rId3"/>
    <sheet name="Auswertung" sheetId="5" r:id="rId4"/>
  </sheets>
  <calcPr calcId="144525"/>
</workbook>
</file>

<file path=xl/calcChain.xml><?xml version="1.0" encoding="utf-8"?>
<calcChain xmlns="http://schemas.openxmlformats.org/spreadsheetml/2006/main">
  <c r="C26" i="1" l="1"/>
  <c r="E24" i="1"/>
  <c r="D24" i="1"/>
  <c r="C24" i="1"/>
  <c r="C5" i="5" l="1"/>
  <c r="C4" i="5"/>
  <c r="C6" i="5" l="1"/>
  <c r="C8" i="5" s="1"/>
  <c r="D8" i="5" s="1"/>
</calcChain>
</file>

<file path=xl/sharedStrings.xml><?xml version="1.0" encoding="utf-8"?>
<sst xmlns="http://schemas.openxmlformats.org/spreadsheetml/2006/main" count="98" uniqueCount="85">
  <si>
    <t>Januar</t>
  </si>
  <si>
    <t>Februar</t>
  </si>
  <si>
    <t>März</t>
  </si>
  <si>
    <t>Einkauf</t>
  </si>
  <si>
    <t>Verkauf</t>
  </si>
  <si>
    <t>Marketing</t>
  </si>
  <si>
    <t>Produktion</t>
  </si>
  <si>
    <t>Summe pro Monat</t>
  </si>
  <si>
    <t>Summe Einkauf und Verkauf</t>
  </si>
  <si>
    <t>Durchschnittlicher Betrag je Monat</t>
  </si>
  <si>
    <t>Minimum je Monat</t>
  </si>
  <si>
    <t>Maximum je Monat</t>
  </si>
  <si>
    <t>Berechnungen und Funktionen</t>
  </si>
  <si>
    <t>Wenn die durchschnittlichen Abteilungskosten 2000 Euro</t>
  </si>
  <si>
    <t>übersteigen, gib "Prüfen" aus. Wenn nicht, gib "Ok" aus.</t>
  </si>
  <si>
    <t>unter 1500 Euro: grüne Schattierung (Hintergrundfarbe)</t>
  </si>
  <si>
    <t>Interessenten</t>
  </si>
  <si>
    <t>inkl. Provision</t>
  </si>
  <si>
    <t>ohne Provision</t>
  </si>
  <si>
    <t>Kurt Schneider</t>
  </si>
  <si>
    <t>Höchstes Gebot</t>
  </si>
  <si>
    <t>Heinz Semmel</t>
  </si>
  <si>
    <t>Niedrigstes Gebot</t>
  </si>
  <si>
    <t>Lorenz Braun</t>
  </si>
  <si>
    <t>Mittelwert</t>
  </si>
  <si>
    <t>Margarete Krüger</t>
  </si>
  <si>
    <t>Anzahl der Gebote</t>
  </si>
  <si>
    <t>Karl Knepel</t>
  </si>
  <si>
    <t>Wenden Sie für die Abteilungskosten bedingte Formatierungen an:</t>
  </si>
  <si>
    <t>Wenden Sie Euroformatierung für alle Zahlenfelder an.</t>
  </si>
  <si>
    <t>Gebote ohne Prov.</t>
  </si>
  <si>
    <t>ab 2500 Euro: rote Schattierung</t>
  </si>
  <si>
    <t>Wenden Sie Euroformatierung für alle Preisangaben an.</t>
  </si>
  <si>
    <t>Susi Müller</t>
  </si>
  <si>
    <t xml:space="preserve"> </t>
  </si>
  <si>
    <t xml:space="preserve">Name </t>
  </si>
  <si>
    <t xml:space="preserve">Alter </t>
  </si>
  <si>
    <t>Strecke (km)</t>
  </si>
  <si>
    <t>Brunner</t>
  </si>
  <si>
    <t>Zapfl</t>
  </si>
  <si>
    <t>Frudl</t>
  </si>
  <si>
    <t>Schmid</t>
  </si>
  <si>
    <t>Freifahrt</t>
  </si>
  <si>
    <t>Internat</t>
  </si>
  <si>
    <t>Note</t>
  </si>
  <si>
    <t>Auswertung</t>
  </si>
  <si>
    <t>Gesamtpunkte</t>
  </si>
  <si>
    <t>Erreichte Punkte</t>
  </si>
  <si>
    <t>Erreichte Prozent</t>
  </si>
  <si>
    <t>Punkte</t>
  </si>
  <si>
    <t>Ist</t>
  </si>
  <si>
    <t xml:space="preserve">Vier Berechnungen sind bereits eingetragen. Zwei davon enthalten logische Fehler. </t>
  </si>
  <si>
    <t>Ergänzen Sie die fehlenden Angaben sinnvoll mit Berechnungen und Funktionen.</t>
  </si>
  <si>
    <t>Abteilungskosten</t>
  </si>
  <si>
    <r>
      <t xml:space="preserve">Minimum </t>
    </r>
    <r>
      <rPr>
        <b/>
        <i/>
        <sz val="10"/>
        <rFont val="Arial"/>
        <family val="2"/>
      </rPr>
      <t>aller</t>
    </r>
    <r>
      <rPr>
        <b/>
        <sz val="10"/>
        <rFont val="Arial"/>
        <family val="2"/>
      </rPr>
      <t xml:space="preserve"> Abteilungskosten</t>
    </r>
  </si>
  <si>
    <r>
      <t xml:space="preserve">Maximum </t>
    </r>
    <r>
      <rPr>
        <b/>
        <i/>
        <sz val="10"/>
        <rFont val="Arial"/>
        <family val="2"/>
      </rPr>
      <t>aller</t>
    </r>
    <r>
      <rPr>
        <b/>
        <sz val="10"/>
        <rFont val="Arial"/>
        <family val="2"/>
      </rPr>
      <t xml:space="preserve"> Abteilungskosten</t>
    </r>
  </si>
  <si>
    <t xml:space="preserve">In der folgenden Tabelle werden Abteilungskosten erfasst und berechnet. </t>
  </si>
  <si>
    <t>Finden und korrigieren Sie die beiden Fehler.</t>
  </si>
  <si>
    <t>Berechnen Sie die fehlenden Angaben.</t>
  </si>
  <si>
    <t>In Spalte C wenden Sie Bedingte Formatierung an, um das höchste Gebot türkis zu färben.</t>
  </si>
  <si>
    <t>In einem Internat lautet die Hausregel:</t>
  </si>
  <si>
    <t>Ein Maklerbüro erhält Angebote von Kaufinteressenten für ein Einfamilienhaus.</t>
  </si>
  <si>
    <t>Der Provisionssatz beträgt 5%.</t>
  </si>
  <si>
    <t>SUMME, MIN, MAX, MITTELWERT, WENN</t>
  </si>
  <si>
    <t>MAX, MIN, MITTELWERT, ANZAHL</t>
  </si>
  <si>
    <t xml:space="preserve">sehr gut </t>
  </si>
  <si>
    <t xml:space="preserve">gut </t>
  </si>
  <si>
    <t xml:space="preserve">befriedigend </t>
  </si>
  <si>
    <t xml:space="preserve">ausreichend </t>
  </si>
  <si>
    <t xml:space="preserve">mangelhaft </t>
  </si>
  <si>
    <t>ungenügend</t>
  </si>
  <si>
    <t>100 - 92 Prozent</t>
  </si>
  <si>
    <t>unter 92 - 81</t>
  </si>
  <si>
    <t>unter 81 - 67</t>
  </si>
  <si>
    <t>unter 67 - 50</t>
  </si>
  <si>
    <t>unter 50 - 30</t>
  </si>
  <si>
    <t>unter 30 - 0</t>
  </si>
  <si>
    <t>IHK-Notenschlüssel:</t>
  </si>
  <si>
    <t>WENN, SUMME</t>
  </si>
  <si>
    <t>Lassen Sie in Spalte E und F eine 1 anzeigen, wenn Anspruch auf die Leistung besteht.</t>
  </si>
  <si>
    <t>Summe Freifahrer:</t>
  </si>
  <si>
    <t>Summe Internatsschüler:</t>
  </si>
  <si>
    <r>
      <t xml:space="preserve">Wer </t>
    </r>
    <r>
      <rPr>
        <b/>
        <sz val="10"/>
        <rFont val="Arial"/>
        <family val="2"/>
      </rPr>
      <t>mehr als 85 km</t>
    </r>
    <r>
      <rPr>
        <sz val="10"/>
        <rFont val="Arial"/>
        <family val="2"/>
      </rPr>
      <t xml:space="preserve"> fahren muss, hat Anspruch auf Unterbringung im Internat.</t>
    </r>
  </si>
  <si>
    <r>
      <t xml:space="preserve">Wer </t>
    </r>
    <r>
      <rPr>
        <b/>
        <sz val="10"/>
        <rFont val="Arial"/>
        <family val="2"/>
      </rPr>
      <t>unter 14</t>
    </r>
    <r>
      <rPr>
        <sz val="10"/>
        <rFont val="Arial"/>
        <family val="2"/>
      </rPr>
      <t xml:space="preserve"> Jahre alt ist, hat Anspruch auf Freifahrt (Fahrtkostenerstattung).</t>
    </r>
  </si>
  <si>
    <r>
      <t xml:space="preserve">Durchschnitt </t>
    </r>
    <r>
      <rPr>
        <b/>
        <i/>
        <sz val="10"/>
        <rFont val="Arial"/>
        <family val="2"/>
      </rPr>
      <t>aller</t>
    </r>
    <r>
      <rPr>
        <b/>
        <sz val="10"/>
        <rFont val="Arial"/>
        <family val="2"/>
      </rPr>
      <t xml:space="preserve"> Abteilungskosten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</si>
</sst>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\ [$€-1]"/>
    <numFmt numFmtId="166" formatCode="0.0"/>
  </numFmts>
  <fonts count="13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20"/>
      <color theme="3"/>
      <name val="Arial"/>
      <family val="2"/>
    </font>
    <font>
      <sz val="10"/>
      <color theme="1" tint="0.499984740745262"/>
      <name val="Arial"/>
      <family val="2"/>
    </font>
    <font>
      <i/>
      <sz val="30"/>
      <name val="Arial"/>
      <family val="2"/>
    </font>
    <font>
      <sz val="3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0" fillId="2" borderId="0" xfId="0" applyFill="1" applyBorder="1"/>
    <xf numFmtId="0" fontId="3" fillId="2" borderId="0" xfId="0" applyFont="1" applyFill="1" applyBorder="1"/>
    <xf numFmtId="0" fontId="5" fillId="5" borderId="0" xfId="0" applyFont="1" applyFill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/>
    <xf numFmtId="0" fontId="5" fillId="5" borderId="0" xfId="0" applyFont="1" applyFill="1" applyBorder="1" applyAlignment="1">
      <alignment horizontal="left"/>
    </xf>
    <xf numFmtId="0" fontId="3" fillId="3" borderId="1" xfId="0" applyNumberFormat="1" applyFont="1" applyFill="1" applyBorder="1"/>
    <xf numFmtId="0" fontId="5" fillId="5" borderId="0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3" applyNumberFormat="1" applyFont="1" applyFill="1" applyBorder="1"/>
    <xf numFmtId="0" fontId="0" fillId="4" borderId="1" xfId="3" applyNumberFormat="1" applyFont="1" applyFill="1" applyBorder="1"/>
    <xf numFmtId="0" fontId="3" fillId="4" borderId="1" xfId="3" applyNumberFormat="1" applyFont="1" applyFill="1" applyBorder="1"/>
    <xf numFmtId="0" fontId="0" fillId="3" borderId="1" xfId="3" applyNumberFormat="1" applyFont="1" applyFill="1" applyBorder="1"/>
    <xf numFmtId="0" fontId="3" fillId="2" borderId="0" xfId="3" applyNumberFormat="1" applyFont="1" applyFill="1" applyBorder="1"/>
    <xf numFmtId="0" fontId="3" fillId="3" borderId="1" xfId="3" applyNumberFormat="1" applyFont="1" applyFill="1" applyBorder="1"/>
    <xf numFmtId="166" fontId="6" fillId="7" borderId="0" xfId="1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9" fontId="8" fillId="7" borderId="0" xfId="1" applyFont="1" applyFill="1" applyAlignment="1">
      <alignment horizontal="center"/>
    </xf>
    <xf numFmtId="0" fontId="4" fillId="2" borderId="0" xfId="0" applyFont="1" applyFill="1" applyBorder="1"/>
    <xf numFmtId="0" fontId="4" fillId="8" borderId="0" xfId="0" applyFont="1" applyFill="1"/>
    <xf numFmtId="0" fontId="0" fillId="8" borderId="0" xfId="0" applyFill="1"/>
    <xf numFmtId="165" fontId="3" fillId="8" borderId="0" xfId="0" applyNumberFormat="1" applyFont="1" applyFill="1" applyBorder="1"/>
    <xf numFmtId="3" fontId="0" fillId="8" borderId="0" xfId="0" applyNumberFormat="1" applyFill="1"/>
    <xf numFmtId="0" fontId="0" fillId="8" borderId="0" xfId="0" applyFill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" xfId="0" applyBorder="1"/>
    <xf numFmtId="44" fontId="4" fillId="0" borderId="1" xfId="3" applyFont="1" applyBorder="1"/>
    <xf numFmtId="0" fontId="4" fillId="0" borderId="1" xfId="0" applyFont="1" applyBorder="1"/>
    <xf numFmtId="0" fontId="3" fillId="2" borderId="2" xfId="0" applyFont="1" applyFill="1" applyBorder="1"/>
    <xf numFmtId="0" fontId="0" fillId="0" borderId="0" xfId="3" applyNumberFormat="1" applyFont="1"/>
    <xf numFmtId="0" fontId="11" fillId="6" borderId="1" xfId="0" applyNumberFormat="1" applyFont="1" applyFill="1" applyBorder="1" applyAlignment="1">
      <alignment horizontal="center"/>
    </xf>
    <xf numFmtId="0" fontId="12" fillId="0" borderId="0" xfId="0" applyFont="1"/>
    <xf numFmtId="0" fontId="11" fillId="6" borderId="0" xfId="0" applyNumberFormat="1" applyFont="1" applyFill="1" applyBorder="1" applyAlignment="1">
      <alignment horizontal="left"/>
    </xf>
    <xf numFmtId="0" fontId="5" fillId="5" borderId="0" xfId="0" applyFont="1" applyFill="1" applyBorder="1" applyAlignment="1">
      <alignment horizontal="center"/>
    </xf>
  </cellXfs>
  <cellStyles count="4">
    <cellStyle name="Euro" xfId="2"/>
    <cellStyle name="Prozent" xfId="1" builtinId="5"/>
    <cellStyle name="Standard" xfId="0" builtinId="0"/>
    <cellStyle name="Währung" xfId="3" builtinId="4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/>
  </sheetViews>
  <sheetFormatPr baseColWidth="10" defaultRowHeight="12.75" x14ac:dyDescent="0.2"/>
  <cols>
    <col min="1" max="1" width="4.5703125" style="25" customWidth="1"/>
    <col min="2" max="2" width="17.140625" customWidth="1"/>
    <col min="3" max="3" width="19.5703125" bestFit="1" customWidth="1"/>
    <col min="4" max="4" width="13.85546875" bestFit="1" customWidth="1"/>
    <col min="5" max="5" width="18.140625" bestFit="1" customWidth="1"/>
    <col min="6" max="6" width="14.5703125" bestFit="1" customWidth="1"/>
    <col min="7" max="7" width="13.85546875" bestFit="1" customWidth="1"/>
    <col min="8" max="8" width="8.140625" customWidth="1"/>
    <col min="9" max="9" width="7.28515625" style="14" bestFit="1" customWidth="1"/>
    <col min="10" max="10" width="7.5703125" style="14" customWidth="1"/>
    <col min="12" max="65" width="8.140625" customWidth="1"/>
  </cols>
  <sheetData>
    <row r="2" spans="1:10" ht="25.5" x14ac:dyDescent="0.35">
      <c r="B2" s="35" t="s">
        <v>12</v>
      </c>
    </row>
    <row r="3" spans="1:10" x14ac:dyDescent="0.2">
      <c r="B3" s="2" t="s">
        <v>64</v>
      </c>
    </row>
    <row r="5" spans="1:10" x14ac:dyDescent="0.2">
      <c r="B5" s="2" t="s">
        <v>61</v>
      </c>
      <c r="C5" s="2"/>
      <c r="I5" s="23" t="s">
        <v>49</v>
      </c>
      <c r="J5" s="23" t="s">
        <v>50</v>
      </c>
    </row>
    <row r="6" spans="1:10" x14ac:dyDescent="0.2">
      <c r="B6" s="2" t="s">
        <v>62</v>
      </c>
    </row>
    <row r="7" spans="1:10" x14ac:dyDescent="0.2">
      <c r="B7" s="2"/>
      <c r="C7" s="3"/>
    </row>
    <row r="8" spans="1:10" x14ac:dyDescent="0.2">
      <c r="A8" s="46">
        <v>1</v>
      </c>
      <c r="B8" s="30" t="s">
        <v>58</v>
      </c>
      <c r="C8" s="31"/>
      <c r="D8" s="31"/>
      <c r="E8" s="31"/>
      <c r="F8" s="31"/>
      <c r="G8" s="31"/>
    </row>
    <row r="9" spans="1:10" x14ac:dyDescent="0.2">
      <c r="B9" s="2"/>
    </row>
    <row r="10" spans="1:10" x14ac:dyDescent="0.2">
      <c r="A10" s="46">
        <v>2</v>
      </c>
      <c r="B10" s="30" t="s">
        <v>32</v>
      </c>
      <c r="C10" s="32"/>
      <c r="D10" s="31"/>
      <c r="E10" s="31"/>
      <c r="F10" s="31"/>
      <c r="G10" s="31"/>
      <c r="I10" s="14">
        <v>1</v>
      </c>
    </row>
    <row r="11" spans="1:10" x14ac:dyDescent="0.2">
      <c r="B11" s="2"/>
      <c r="C11" s="8"/>
    </row>
    <row r="12" spans="1:10" x14ac:dyDescent="0.2">
      <c r="A12" s="46">
        <v>3</v>
      </c>
      <c r="B12" s="30" t="s">
        <v>59</v>
      </c>
      <c r="C12" s="32"/>
      <c r="D12" s="31"/>
      <c r="E12" s="31"/>
      <c r="F12" s="31"/>
      <c r="G12" s="31"/>
      <c r="I12" s="14">
        <v>1</v>
      </c>
    </row>
    <row r="15" spans="1:10" ht="15" customHeight="1" x14ac:dyDescent="0.2">
      <c r="B15" s="6" t="s">
        <v>16</v>
      </c>
      <c r="C15" s="9" t="s">
        <v>30</v>
      </c>
      <c r="D15" s="6" t="s">
        <v>17</v>
      </c>
      <c r="E15" s="6"/>
      <c r="F15" s="6" t="s">
        <v>18</v>
      </c>
      <c r="G15" s="6" t="s">
        <v>17</v>
      </c>
    </row>
    <row r="16" spans="1:10" x14ac:dyDescent="0.2">
      <c r="B16" s="38" t="s">
        <v>19</v>
      </c>
      <c r="C16" s="39">
        <v>380000</v>
      </c>
      <c r="D16" s="20"/>
      <c r="E16" s="7" t="s">
        <v>20</v>
      </c>
      <c r="F16" s="20"/>
      <c r="G16" s="20"/>
      <c r="I16" s="14">
        <v>3</v>
      </c>
    </row>
    <row r="17" spans="2:10" x14ac:dyDescent="0.2">
      <c r="B17" s="38" t="s">
        <v>21</v>
      </c>
      <c r="C17" s="39">
        <v>330000</v>
      </c>
      <c r="D17" s="20"/>
      <c r="E17" s="7" t="s">
        <v>22</v>
      </c>
      <c r="F17" s="20"/>
      <c r="G17" s="20"/>
      <c r="I17" s="14">
        <v>3</v>
      </c>
    </row>
    <row r="18" spans="2:10" x14ac:dyDescent="0.2">
      <c r="B18" s="38" t="s">
        <v>23</v>
      </c>
      <c r="C18" s="39">
        <v>350000</v>
      </c>
      <c r="D18" s="20"/>
      <c r="E18" s="7" t="s">
        <v>24</v>
      </c>
      <c r="F18" s="20"/>
      <c r="G18" s="20"/>
      <c r="I18" s="14">
        <v>3</v>
      </c>
    </row>
    <row r="19" spans="2:10" x14ac:dyDescent="0.2">
      <c r="B19" s="38" t="s">
        <v>25</v>
      </c>
      <c r="C19" s="39">
        <v>300000</v>
      </c>
      <c r="D19" s="20"/>
      <c r="F19" s="42"/>
      <c r="G19" s="42"/>
      <c r="I19" s="14">
        <v>1</v>
      </c>
      <c r="J19" s="27"/>
    </row>
    <row r="20" spans="2:10" x14ac:dyDescent="0.2">
      <c r="B20" s="38" t="s">
        <v>27</v>
      </c>
      <c r="C20" s="39">
        <v>270000</v>
      </c>
      <c r="D20" s="20"/>
      <c r="E20" s="7" t="s">
        <v>26</v>
      </c>
      <c r="F20" s="20"/>
      <c r="G20" s="42"/>
      <c r="I20" s="14">
        <v>2</v>
      </c>
      <c r="J20" s="27"/>
    </row>
    <row r="21" spans="2:10" x14ac:dyDescent="0.2">
      <c r="B21" s="40" t="s">
        <v>33</v>
      </c>
      <c r="C21" s="39">
        <v>333000</v>
      </c>
      <c r="D21" s="20"/>
      <c r="I21" s="14">
        <v>1</v>
      </c>
      <c r="J21" s="27"/>
    </row>
  </sheetData>
  <conditionalFormatting sqref="A1:A7 A9 A11 A13:A1048576">
    <cfRule type="cellIs" dxfId="14" priority="14" stopIfTrue="1" operator="greaterThan">
      <formula>0</formula>
    </cfRule>
  </conditionalFormatting>
  <conditionalFormatting sqref="J16:J1048576 J1:J14">
    <cfRule type="cellIs" dxfId="13" priority="12" stopIfTrue="1" operator="greaterThan">
      <formula>0</formula>
    </cfRule>
  </conditionalFormatting>
  <conditionalFormatting sqref="I16:I1048576 I1:I14">
    <cfRule type="cellIs" dxfId="12" priority="11" operator="greaterThan">
      <formula>0</formula>
    </cfRule>
  </conditionalFormatting>
  <conditionalFormatting sqref="J5">
    <cfRule type="cellIs" dxfId="11" priority="4" stopIfTrue="1" operator="greaterThan">
      <formula>0</formula>
    </cfRule>
  </conditionalFormatting>
  <conditionalFormatting sqref="I5">
    <cfRule type="cellIs" dxfId="10" priority="3" operator="greaterThan">
      <formula>0</formula>
    </cfRule>
  </conditionalFormatting>
  <conditionalFormatting sqref="J5">
    <cfRule type="cellIs" dxfId="9" priority="2" stopIfTrue="1" operator="greaterThan">
      <formula>0</formula>
    </cfRule>
  </conditionalFormatting>
  <conditionalFormatting sqref="I5">
    <cfRule type="cellIs" dxfId="8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workbookViewId="0"/>
  </sheetViews>
  <sheetFormatPr baseColWidth="10" defaultRowHeight="12.75" x14ac:dyDescent="0.2"/>
  <cols>
    <col min="1" max="1" width="4.5703125" style="25" customWidth="1"/>
    <col min="2" max="2" width="37.85546875" customWidth="1"/>
    <col min="3" max="3" width="17" customWidth="1"/>
    <col min="4" max="4" width="13.5703125" customWidth="1"/>
    <col min="5" max="5" width="15.42578125" customWidth="1"/>
    <col min="6" max="6" width="8.140625" customWidth="1"/>
    <col min="7" max="7" width="7.28515625" style="14" bestFit="1" customWidth="1"/>
    <col min="8" max="8" width="6.28515625" style="14" customWidth="1"/>
    <col min="9" max="62" width="8.140625" customWidth="1"/>
  </cols>
  <sheetData>
    <row r="2" spans="1:8" ht="25.5" x14ac:dyDescent="0.35">
      <c r="B2" s="35" t="s">
        <v>12</v>
      </c>
    </row>
    <row r="3" spans="1:8" x14ac:dyDescent="0.2">
      <c r="B3" s="2" t="s">
        <v>63</v>
      </c>
    </row>
    <row r="5" spans="1:8" ht="13.5" customHeight="1" x14ac:dyDescent="0.2">
      <c r="B5" s="2" t="s">
        <v>56</v>
      </c>
      <c r="G5" s="23" t="s">
        <v>49</v>
      </c>
      <c r="H5" s="23" t="s">
        <v>50</v>
      </c>
    </row>
    <row r="7" spans="1:8" x14ac:dyDescent="0.2">
      <c r="A7" s="46">
        <v>4</v>
      </c>
      <c r="B7" s="30" t="s">
        <v>51</v>
      </c>
      <c r="C7" s="30"/>
      <c r="D7" s="30"/>
      <c r="E7" s="31"/>
      <c r="G7" s="14">
        <v>2</v>
      </c>
    </row>
    <row r="8" spans="1:8" x14ac:dyDescent="0.2">
      <c r="B8" s="30" t="s">
        <v>57</v>
      </c>
      <c r="C8" s="30"/>
      <c r="D8" s="30"/>
      <c r="E8" s="31"/>
    </row>
    <row r="10" spans="1:8" x14ac:dyDescent="0.2">
      <c r="A10" s="46">
        <v>5</v>
      </c>
      <c r="B10" s="30" t="s">
        <v>52</v>
      </c>
      <c r="C10" s="33"/>
      <c r="D10" s="33"/>
      <c r="E10" s="33"/>
    </row>
    <row r="12" spans="1:8" x14ac:dyDescent="0.2">
      <c r="A12" s="46">
        <v>6</v>
      </c>
      <c r="B12" s="30" t="s">
        <v>29</v>
      </c>
      <c r="C12" s="31"/>
      <c r="D12" s="31"/>
      <c r="E12" s="31"/>
      <c r="G12" s="14">
        <v>1</v>
      </c>
    </row>
    <row r="14" spans="1:8" x14ac:dyDescent="0.2">
      <c r="A14" s="46">
        <v>7</v>
      </c>
      <c r="B14" s="30" t="s">
        <v>28</v>
      </c>
      <c r="C14" s="31"/>
      <c r="D14" s="31"/>
      <c r="E14" s="31"/>
    </row>
    <row r="15" spans="1:8" x14ac:dyDescent="0.2">
      <c r="B15" s="30" t="s">
        <v>15</v>
      </c>
      <c r="C15" s="31"/>
      <c r="D15" s="31"/>
      <c r="E15" s="31"/>
      <c r="G15" s="14">
        <v>1</v>
      </c>
    </row>
    <row r="16" spans="1:8" x14ac:dyDescent="0.2">
      <c r="B16" s="30" t="s">
        <v>31</v>
      </c>
      <c r="C16" s="31"/>
      <c r="D16" s="31"/>
      <c r="E16" s="31"/>
      <c r="G16" s="14">
        <v>1</v>
      </c>
    </row>
    <row r="19" spans="1:7" s="24" customFormat="1" ht="18" customHeight="1" x14ac:dyDescent="0.2">
      <c r="A19" s="26"/>
      <c r="B19" s="11" t="s">
        <v>53</v>
      </c>
      <c r="C19" s="23" t="s">
        <v>0</v>
      </c>
      <c r="D19" s="23" t="s">
        <v>1</v>
      </c>
      <c r="E19" s="23" t="s">
        <v>2</v>
      </c>
    </row>
    <row r="20" spans="1:7" x14ac:dyDescent="0.2">
      <c r="B20" s="29" t="s">
        <v>3</v>
      </c>
      <c r="C20" s="15">
        <v>2171</v>
      </c>
      <c r="D20" s="15">
        <v>2324</v>
      </c>
      <c r="E20" s="15">
        <v>2348</v>
      </c>
    </row>
    <row r="21" spans="1:7" x14ac:dyDescent="0.2">
      <c r="B21" s="29" t="s">
        <v>4</v>
      </c>
      <c r="C21" s="15">
        <v>2033</v>
      </c>
      <c r="D21" s="15">
        <v>1975</v>
      </c>
      <c r="E21" s="15">
        <v>1495</v>
      </c>
    </row>
    <row r="22" spans="1:7" x14ac:dyDescent="0.2">
      <c r="B22" s="29" t="s">
        <v>5</v>
      </c>
      <c r="C22" s="15">
        <v>2306</v>
      </c>
      <c r="D22" s="15">
        <v>2210</v>
      </c>
      <c r="E22" s="15">
        <v>2182</v>
      </c>
    </row>
    <row r="23" spans="1:7" x14ac:dyDescent="0.2">
      <c r="B23" s="29" t="s">
        <v>6</v>
      </c>
      <c r="C23" s="15">
        <v>2576</v>
      </c>
      <c r="D23" s="15">
        <v>2506</v>
      </c>
      <c r="E23" s="15">
        <v>2603</v>
      </c>
    </row>
    <row r="24" spans="1:7" x14ac:dyDescent="0.2">
      <c r="B24" s="41" t="s">
        <v>7</v>
      </c>
      <c r="C24" s="16">
        <f>SUM(C20:C23)</f>
        <v>9086</v>
      </c>
      <c r="D24" s="16">
        <f>SUM(D20:D22)</f>
        <v>6509</v>
      </c>
      <c r="E24" s="16">
        <f>SUM(E20:E23)</f>
        <v>8628</v>
      </c>
    </row>
    <row r="25" spans="1:7" x14ac:dyDescent="0.2">
      <c r="B25" s="4"/>
      <c r="C25" s="15"/>
      <c r="D25" s="15"/>
      <c r="E25" s="15"/>
    </row>
    <row r="26" spans="1:7" x14ac:dyDescent="0.2">
      <c r="B26" s="5" t="s">
        <v>8</v>
      </c>
      <c r="C26" s="17">
        <f>SUM(C20,C22)</f>
        <v>4477</v>
      </c>
      <c r="D26" s="18"/>
      <c r="E26" s="18"/>
      <c r="G26" s="14">
        <v>2</v>
      </c>
    </row>
    <row r="27" spans="1:7" x14ac:dyDescent="0.2">
      <c r="B27" s="5"/>
      <c r="C27" s="19"/>
      <c r="D27" s="19"/>
      <c r="E27" s="19"/>
    </row>
    <row r="28" spans="1:7" x14ac:dyDescent="0.2">
      <c r="B28" s="5" t="s">
        <v>9</v>
      </c>
      <c r="C28" s="20"/>
      <c r="D28" s="20"/>
      <c r="E28" s="20"/>
      <c r="G28" s="14">
        <v>2</v>
      </c>
    </row>
    <row r="29" spans="1:7" x14ac:dyDescent="0.2">
      <c r="B29" s="5" t="s">
        <v>10</v>
      </c>
      <c r="C29" s="20"/>
      <c r="D29" s="20"/>
      <c r="E29" s="20"/>
      <c r="G29" s="14">
        <v>2</v>
      </c>
    </row>
    <row r="30" spans="1:7" x14ac:dyDescent="0.2">
      <c r="B30" s="5" t="s">
        <v>11</v>
      </c>
      <c r="C30" s="20"/>
      <c r="D30" s="20"/>
      <c r="E30" s="20"/>
      <c r="G30" s="14">
        <v>2</v>
      </c>
    </row>
    <row r="31" spans="1:7" x14ac:dyDescent="0.2">
      <c r="B31" s="5"/>
      <c r="C31" s="19"/>
      <c r="D31" s="19"/>
      <c r="E31" s="19"/>
    </row>
    <row r="32" spans="1:7" x14ac:dyDescent="0.2">
      <c r="B32" s="5" t="s">
        <v>54</v>
      </c>
      <c r="C32" s="19"/>
      <c r="D32" s="19"/>
      <c r="E32" s="20"/>
      <c r="G32" s="14">
        <v>1</v>
      </c>
    </row>
    <row r="33" spans="2:7" x14ac:dyDescent="0.2">
      <c r="B33" s="5" t="s">
        <v>55</v>
      </c>
      <c r="C33" s="19"/>
      <c r="D33" s="19"/>
      <c r="E33" s="20"/>
      <c r="G33" s="14">
        <v>1</v>
      </c>
    </row>
    <row r="34" spans="2:7" x14ac:dyDescent="0.2">
      <c r="B34" s="5" t="s">
        <v>84</v>
      </c>
      <c r="C34" s="19"/>
      <c r="D34" s="19"/>
      <c r="E34" s="20"/>
      <c r="G34" s="14">
        <v>1</v>
      </c>
    </row>
    <row r="35" spans="2:7" x14ac:dyDescent="0.2">
      <c r="B35" s="5"/>
      <c r="C35" s="5"/>
      <c r="D35" s="5"/>
      <c r="E35" s="5"/>
    </row>
    <row r="36" spans="2:7" x14ac:dyDescent="0.2">
      <c r="B36" s="5" t="s">
        <v>13</v>
      </c>
      <c r="C36" s="5"/>
      <c r="D36" s="5"/>
      <c r="E36" s="12"/>
      <c r="G36" s="14">
        <v>1</v>
      </c>
    </row>
    <row r="37" spans="2:7" x14ac:dyDescent="0.2">
      <c r="B37" s="5" t="s">
        <v>14</v>
      </c>
      <c r="C37" s="5"/>
      <c r="D37" s="5"/>
      <c r="E37" s="5"/>
    </row>
    <row r="38" spans="2:7" x14ac:dyDescent="0.2">
      <c r="B38" s="5"/>
      <c r="C38" s="5"/>
      <c r="D38" s="5"/>
      <c r="E38" s="5"/>
    </row>
  </sheetData>
  <phoneticPr fontId="2" type="noConversion"/>
  <conditionalFormatting sqref="A1:A6 A8:A9 A11 A13 A15:A1048576">
    <cfRule type="cellIs" dxfId="7" priority="6" stopIfTrue="1" operator="greaterThan">
      <formula>0</formula>
    </cfRule>
  </conditionalFormatting>
  <conditionalFormatting sqref="H20:H1048576 H7:H18 H1:H5">
    <cfRule type="cellIs" dxfId="6" priority="2" stopIfTrue="1" operator="greaterThan">
      <formula>0</formula>
    </cfRule>
  </conditionalFormatting>
  <conditionalFormatting sqref="G41:G1048576 G20:G38 G7:G18 G1:G5">
    <cfRule type="cellIs" dxfId="5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baseColWidth="10" defaultRowHeight="12.75" x14ac:dyDescent="0.2"/>
  <cols>
    <col min="1" max="1" width="4.5703125" style="25" customWidth="1"/>
    <col min="4" max="4" width="12.28515625" bestFit="1" customWidth="1"/>
    <col min="5" max="5" width="8.7109375" bestFit="1" customWidth="1"/>
    <col min="6" max="6" width="8" bestFit="1" customWidth="1"/>
    <col min="8" max="8" width="8.140625" style="14" customWidth="1"/>
    <col min="9" max="9" width="8" style="14" customWidth="1"/>
  </cols>
  <sheetData>
    <row r="1" spans="1:9" x14ac:dyDescent="0.2">
      <c r="B1" s="1"/>
    </row>
    <row r="2" spans="1:9" ht="25.5" x14ac:dyDescent="0.35">
      <c r="B2" s="35" t="s">
        <v>12</v>
      </c>
    </row>
    <row r="3" spans="1:9" x14ac:dyDescent="0.2">
      <c r="B3" s="2" t="s">
        <v>78</v>
      </c>
      <c r="G3" s="14"/>
      <c r="H3"/>
    </row>
    <row r="4" spans="1:9" x14ac:dyDescent="0.2">
      <c r="B4" s="1"/>
    </row>
    <row r="5" spans="1:9" x14ac:dyDescent="0.2">
      <c r="B5" s="2" t="s">
        <v>60</v>
      </c>
    </row>
    <row r="6" spans="1:9" x14ac:dyDescent="0.2">
      <c r="B6" s="2" t="s">
        <v>83</v>
      </c>
    </row>
    <row r="7" spans="1:9" x14ac:dyDescent="0.2">
      <c r="B7" s="2" t="s">
        <v>82</v>
      </c>
    </row>
    <row r="8" spans="1:9" x14ac:dyDescent="0.2">
      <c r="B8" s="1"/>
    </row>
    <row r="9" spans="1:9" x14ac:dyDescent="0.2">
      <c r="A9" s="46">
        <v>8</v>
      </c>
      <c r="B9" s="30" t="s">
        <v>79</v>
      </c>
      <c r="C9" s="31"/>
      <c r="D9" s="31"/>
      <c r="E9" s="31"/>
      <c r="F9" s="31"/>
      <c r="G9" s="31"/>
      <c r="H9" s="34"/>
    </row>
    <row r="10" spans="1:9" x14ac:dyDescent="0.2">
      <c r="B10" s="2"/>
    </row>
    <row r="11" spans="1:9" x14ac:dyDescent="0.2">
      <c r="B11" s="6" t="s">
        <v>35</v>
      </c>
      <c r="C11" s="6" t="s">
        <v>36</v>
      </c>
      <c r="D11" s="6" t="s">
        <v>37</v>
      </c>
      <c r="E11" s="6" t="s">
        <v>42</v>
      </c>
      <c r="F11" s="6" t="s">
        <v>43</v>
      </c>
      <c r="H11" s="23" t="s">
        <v>49</v>
      </c>
      <c r="I11" s="23" t="s">
        <v>50</v>
      </c>
    </row>
    <row r="12" spans="1:9" x14ac:dyDescent="0.2">
      <c r="B12" s="2" t="s">
        <v>38</v>
      </c>
      <c r="C12">
        <v>17</v>
      </c>
      <c r="D12">
        <v>108</v>
      </c>
      <c r="E12" s="13"/>
      <c r="F12" s="13"/>
      <c r="H12" s="14">
        <v>1</v>
      </c>
    </row>
    <row r="13" spans="1:9" x14ac:dyDescent="0.2">
      <c r="B13" t="s">
        <v>39</v>
      </c>
      <c r="C13">
        <v>13</v>
      </c>
      <c r="D13">
        <v>31</v>
      </c>
      <c r="E13" s="13"/>
      <c r="F13" s="13"/>
      <c r="H13" s="14">
        <v>1</v>
      </c>
    </row>
    <row r="14" spans="1:9" x14ac:dyDescent="0.2">
      <c r="B14" t="s">
        <v>40</v>
      </c>
      <c r="C14">
        <v>15</v>
      </c>
      <c r="D14">
        <v>53</v>
      </c>
      <c r="E14" s="13"/>
      <c r="F14" s="13"/>
      <c r="H14" s="14">
        <v>1</v>
      </c>
      <c r="I14" s="27"/>
    </row>
    <row r="15" spans="1:9" x14ac:dyDescent="0.2">
      <c r="B15" t="s">
        <v>41</v>
      </c>
      <c r="C15">
        <v>18</v>
      </c>
      <c r="D15">
        <v>325</v>
      </c>
      <c r="E15" s="13"/>
      <c r="F15" s="13"/>
      <c r="H15" s="14">
        <v>1</v>
      </c>
      <c r="I15" s="27"/>
    </row>
    <row r="16" spans="1:9" x14ac:dyDescent="0.2">
      <c r="D16" s="2"/>
      <c r="I16" s="27"/>
    </row>
    <row r="17" spans="1:8" x14ac:dyDescent="0.2">
      <c r="A17" s="46">
        <v>9</v>
      </c>
      <c r="B17" s="30" t="s">
        <v>80</v>
      </c>
      <c r="C17" s="30"/>
      <c r="D17" s="30"/>
      <c r="E17" s="10"/>
      <c r="H17" s="14">
        <v>1</v>
      </c>
    </row>
    <row r="18" spans="1:8" x14ac:dyDescent="0.2">
      <c r="A18" s="46">
        <v>10</v>
      </c>
      <c r="B18" s="30" t="s">
        <v>81</v>
      </c>
      <c r="C18" s="30"/>
      <c r="D18" s="30"/>
      <c r="E18" s="10"/>
      <c r="G18" t="s">
        <v>34</v>
      </c>
      <c r="H18" s="14">
        <v>1</v>
      </c>
    </row>
    <row r="19" spans="1:8" x14ac:dyDescent="0.2">
      <c r="B19" s="2"/>
      <c r="G19" t="s">
        <v>34</v>
      </c>
    </row>
    <row r="20" spans="1:8" x14ac:dyDescent="0.2">
      <c r="B20" s="2"/>
      <c r="G20" t="s">
        <v>34</v>
      </c>
    </row>
    <row r="21" spans="1:8" x14ac:dyDescent="0.2">
      <c r="B21" s="2"/>
      <c r="G21" t="s">
        <v>34</v>
      </c>
    </row>
    <row r="22" spans="1:8" x14ac:dyDescent="0.2">
      <c r="B22" s="2"/>
    </row>
    <row r="23" spans="1:8" x14ac:dyDescent="0.2">
      <c r="B23" s="2"/>
    </row>
    <row r="24" spans="1:8" x14ac:dyDescent="0.2">
      <c r="B24" s="2"/>
    </row>
    <row r="25" spans="1:8" x14ac:dyDescent="0.2">
      <c r="B25" s="2"/>
    </row>
    <row r="26" spans="1:8" x14ac:dyDescent="0.2">
      <c r="B26" s="2"/>
    </row>
    <row r="27" spans="1:8" x14ac:dyDescent="0.2">
      <c r="B27" s="2"/>
    </row>
    <row r="28" spans="1:8" x14ac:dyDescent="0.2">
      <c r="B28" s="2"/>
    </row>
    <row r="29" spans="1:8" x14ac:dyDescent="0.2">
      <c r="B29" s="2"/>
    </row>
    <row r="30" spans="1:8" x14ac:dyDescent="0.2">
      <c r="B30" s="2"/>
    </row>
    <row r="31" spans="1:8" x14ac:dyDescent="0.2">
      <c r="B31" s="2"/>
    </row>
    <row r="32" spans="1:8" x14ac:dyDescent="0.2">
      <c r="B32" s="2"/>
    </row>
  </sheetData>
  <conditionalFormatting sqref="B1 B4 A1:A8 A19:A1048576 A10:A16">
    <cfRule type="cellIs" dxfId="4" priority="14" stopIfTrue="1" operator="greaterThan">
      <formula>0</formula>
    </cfRule>
  </conditionalFormatting>
  <conditionalFormatting sqref="G3 H9 I1:I1048576">
    <cfRule type="cellIs" dxfId="3" priority="11" stopIfTrue="1" operator="greaterThan">
      <formula>0</formula>
    </cfRule>
  </conditionalFormatting>
  <conditionalFormatting sqref="H1:H8 I3 H10:H1048576">
    <cfRule type="cellIs" dxfId="2" priority="10" operator="greater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/>
  </sheetViews>
  <sheetFormatPr baseColWidth="10" defaultRowHeight="12.75" x14ac:dyDescent="0.2"/>
  <cols>
    <col min="1" max="1" width="4.5703125" style="1" customWidth="1"/>
    <col min="2" max="2" width="22" customWidth="1"/>
  </cols>
  <sheetData>
    <row r="2" spans="2:5" ht="25.5" x14ac:dyDescent="0.35">
      <c r="B2" s="35" t="s">
        <v>45</v>
      </c>
    </row>
    <row r="4" spans="2:5" ht="15.75" x14ac:dyDescent="0.25">
      <c r="B4" s="6" t="s">
        <v>46</v>
      </c>
      <c r="C4" s="22">
        <f>SUM(Tabelle2!G:G,Tabelle1!I:I,Tabelle3!H:H)</f>
        <v>38</v>
      </c>
    </row>
    <row r="5" spans="2:5" ht="15.75" x14ac:dyDescent="0.25">
      <c r="B5" s="6" t="s">
        <v>47</v>
      </c>
      <c r="C5" s="21">
        <f>SUM(Tabelle2!H:H,Tabelle1!J:J,Tabelle3!I:I)</f>
        <v>0</v>
      </c>
    </row>
    <row r="6" spans="2:5" ht="15" x14ac:dyDescent="0.2">
      <c r="B6" s="6" t="s">
        <v>48</v>
      </c>
      <c r="C6" s="28">
        <f>C5/C4</f>
        <v>0</v>
      </c>
    </row>
    <row r="8" spans="2:5" ht="37.5" x14ac:dyDescent="0.5">
      <c r="B8" s="11" t="s">
        <v>44</v>
      </c>
      <c r="C8" s="43">
        <f>IF(C6&gt;=92%,1,IF(C6&gt;=81%,2,IF(C6&gt;=67%,3,IF(C6&gt;=50%,4, IF(C6&gt;=30%,5,6)))))</f>
        <v>6</v>
      </c>
      <c r="D8" s="45" t="str">
        <f>VLOOKUP(C8,C13:D18,2,FALSE)</f>
        <v>ungenügend</v>
      </c>
      <c r="E8" s="44"/>
    </row>
    <row r="12" spans="2:5" x14ac:dyDescent="0.2">
      <c r="B12" s="36" t="s">
        <v>77</v>
      </c>
    </row>
    <row r="13" spans="2:5" x14ac:dyDescent="0.2">
      <c r="B13" s="36" t="s">
        <v>71</v>
      </c>
      <c r="C13" s="37">
        <v>1</v>
      </c>
      <c r="D13" s="36" t="s">
        <v>65</v>
      </c>
    </row>
    <row r="14" spans="2:5" x14ac:dyDescent="0.2">
      <c r="B14" s="36" t="s">
        <v>72</v>
      </c>
      <c r="C14" s="37">
        <v>2</v>
      </c>
      <c r="D14" s="36" t="s">
        <v>66</v>
      </c>
    </row>
    <row r="15" spans="2:5" x14ac:dyDescent="0.2">
      <c r="B15" s="36" t="s">
        <v>73</v>
      </c>
      <c r="C15" s="37">
        <v>3</v>
      </c>
      <c r="D15" s="36" t="s">
        <v>67</v>
      </c>
    </row>
    <row r="16" spans="2:5" x14ac:dyDescent="0.2">
      <c r="B16" s="36" t="s">
        <v>74</v>
      </c>
      <c r="C16" s="37">
        <v>4</v>
      </c>
      <c r="D16" s="36" t="s">
        <v>68</v>
      </c>
    </row>
    <row r="17" spans="2:4" x14ac:dyDescent="0.2">
      <c r="B17" s="36" t="s">
        <v>75</v>
      </c>
      <c r="C17" s="37">
        <v>5</v>
      </c>
      <c r="D17" s="36" t="s">
        <v>69</v>
      </c>
    </row>
    <row r="18" spans="2:4" x14ac:dyDescent="0.2">
      <c r="B18" s="36" t="s">
        <v>76</v>
      </c>
      <c r="C18" s="37">
        <v>6</v>
      </c>
      <c r="D18" s="36" t="s">
        <v>70</v>
      </c>
    </row>
    <row r="19" spans="2:4" x14ac:dyDescent="0.2">
      <c r="B19" t="s">
        <v>34</v>
      </c>
    </row>
    <row r="23" spans="2:4" x14ac:dyDescent="0.2">
      <c r="B23" t="s">
        <v>34</v>
      </c>
    </row>
    <row r="27" spans="2:4" x14ac:dyDescent="0.2">
      <c r="B27" t="s">
        <v>34</v>
      </c>
    </row>
  </sheetData>
  <conditionalFormatting sqref="A1:A1048576">
    <cfRule type="cellIs" dxfId="1" priority="6" stopIfTrue="1" operator="greaterThan">
      <formula>0</formula>
    </cfRule>
  </conditionalFormatting>
  <conditionalFormatting sqref="C4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Auswertung</vt:lpstr>
    </vt:vector>
  </TitlesOfParts>
  <Company>HERDT Verlag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Wies</dc:creator>
  <cp:lastModifiedBy>BTF-USER</cp:lastModifiedBy>
  <cp:lastPrinted>2014-07-01T21:23:12Z</cp:lastPrinted>
  <dcterms:created xsi:type="dcterms:W3CDTF">2003-08-14T06:52:53Z</dcterms:created>
  <dcterms:modified xsi:type="dcterms:W3CDTF">2016-04-04T12:54:33Z</dcterms:modified>
</cp:coreProperties>
</file>